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RISTINA\Users\compras\Documents\Meus documentos\2015\LICITAÇÃO\PREF\TP 77 - Iluminação Pública\"/>
    </mc:Choice>
  </mc:AlternateContent>
  <bookViews>
    <workbookView xWindow="-45" yWindow="45" windowWidth="11505" windowHeight="7575"/>
  </bookViews>
  <sheets>
    <sheet name="Planilha Orçamentaria" sheetId="1" r:id="rId1"/>
  </sheets>
  <definedNames>
    <definedName name="_xlnm._FilterDatabase" localSheetId="0" hidden="1">'Planilha Orçamentaria'!#REF!</definedName>
    <definedName name="_Toc347299785" localSheetId="0">'Planilha Orçamentaria'!#REF!</definedName>
    <definedName name="_xlnm.Print_Area" localSheetId="0">'Planilha Orçamentaria'!$B$1:$G$80</definedName>
  </definedNames>
  <calcPr calcId="152511"/>
</workbook>
</file>

<file path=xl/calcChain.xml><?xml version="1.0" encoding="utf-8"?>
<calcChain xmlns="http://schemas.openxmlformats.org/spreadsheetml/2006/main">
  <c r="G31" i="1" l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21" i="1"/>
  <c r="G22" i="1"/>
  <c r="G23" i="1"/>
  <c r="G24" i="1"/>
  <c r="G20" i="1" l="1"/>
  <c r="G19" i="1"/>
  <c r="G15" i="1"/>
  <c r="G14" i="1"/>
  <c r="G25" i="1" l="1"/>
  <c r="G16" i="1"/>
  <c r="G29" i="1"/>
  <c r="G30" i="1"/>
  <c r="G78" i="1" l="1"/>
  <c r="G80" i="1" s="1"/>
</calcChain>
</file>

<file path=xl/sharedStrings.xml><?xml version="1.0" encoding="utf-8"?>
<sst xmlns="http://schemas.openxmlformats.org/spreadsheetml/2006/main" count="200" uniqueCount="139">
  <si>
    <t>Item</t>
  </si>
  <si>
    <t>Qtde</t>
  </si>
  <si>
    <t>Unid.</t>
  </si>
  <si>
    <t>Descrição</t>
  </si>
  <si>
    <t>Unitários</t>
  </si>
  <si>
    <t>Totais</t>
  </si>
  <si>
    <t>mês</t>
  </si>
  <si>
    <t>pç</t>
  </si>
  <si>
    <t>m</t>
  </si>
  <si>
    <t>Qde</t>
  </si>
  <si>
    <t>Unitário</t>
  </si>
  <si>
    <t>Total</t>
  </si>
  <si>
    <t>Conector cunha de baixa tensão tipo A - padrão Celesc</t>
  </si>
  <si>
    <t>Conector cunha de baixa tensão tipo B - padrão Celesc</t>
  </si>
  <si>
    <t>Conector cunha de baixa tensão tipo II - padrão Celesc</t>
  </si>
  <si>
    <t>Conector cunha de baixa tensão tipo III - padrão Celesc</t>
  </si>
  <si>
    <t xml:space="preserve">Parafuso de cabeça quadrada, D16x200mm c/ porca - padrão Celesc  </t>
  </si>
  <si>
    <t xml:space="preserve">Parafuso de cabeça quadrada, D16x250mm c/ porca - padrão Celesc  </t>
  </si>
  <si>
    <t xml:space="preserve">Parafuso de cabeça quadrada, D16x300mm c/ porca - padrão Celesc  </t>
  </si>
  <si>
    <t xml:space="preserve">Porca quadrada, rosca M16, padrão Celesc </t>
  </si>
  <si>
    <t>Base para relé fotoelétrico 10A, tipo baquelite ou material equivalente, devendo operar à temperatura de -5ºC a +70ºC, contatos de encaixe em latão ou material equivalente, que suporte no mínimo a corrente de 10A, padrão Celesc</t>
  </si>
  <si>
    <t>Soquete Bocal E-27 Porcelana vitrificada; contatos em latão ou cobre niquelado com dois apertos de fixação próprio para luminárias tensão mínima 250 v corrente máxima 10A; de acordo com as NBR5033/NBR5112.</t>
  </si>
  <si>
    <t>Soquete Bocal E-40 Porcelana vitrificada; contatos em latão ou cobre niquelado com dois apertos de fixação próprio para luminárias tensão mínima 250 v corrente máxima 15A; de acordo com as NBR5033/NBR5112.</t>
  </si>
  <si>
    <t>Conector de perfuração para utilização em redes secundárias multiplexadas até 1kV, em material polimérico, conexão principal: 10-95mm², conexão secundária: 1,5-10 mm², contatos em cobre estanhado. Padrão Celesc.</t>
  </si>
  <si>
    <t>Fita isolante, 19mm x 20m, conforme NBR5037.</t>
  </si>
  <si>
    <t>Fita auto fusão, 19MM x 10m, espessura 0,76mm.</t>
  </si>
  <si>
    <t xml:space="preserve">Parafuso de cabeça abaulada D16x45mm c/ porca - padrão Celesc  </t>
  </si>
  <si>
    <t xml:space="preserve">Parafuso de cabeça abaulada D16x70mm c/ porca - padrão Celesc  </t>
  </si>
  <si>
    <t xml:space="preserve"> </t>
  </si>
  <si>
    <t xml:space="preserve">Chave automática para comando de iluminação pública, invólucro em alumínio com tomada embutida para instalação de relé fotoelétrico, base giratória 360°, contatos de carga NF (normalmente fechado) para utilização de relé fotoelétrico com saída ligada durante a noite. Suporte de fixação em aço carbono galvanizado a fogo por imersão a quente, proteção através de disjuntor  de 1x50 Ampéres, tensão nominal de 250 Volts, garantia de 12 meses. </t>
  </si>
  <si>
    <t>Chave automática para comando de iluminação pública, invólucro em alumínio com tomada embutida para instalação de relé fotoelétrico, base giratória 360°, contatos de carga NF (normalmente fechado) para utilização de relé fotoelétrico com saída ligada durante a noite. Suporte de fixação em aço carbono galvanizado a fogo por imersão a quente, proteção através de disjuntor  de 2x30 Ampéres, tensão nominal de 250 Volts, garantia de 12 meses.</t>
  </si>
  <si>
    <t>Serviços de manutenção corretiva e preventiva do sistema de iluminação pública com aproximadamente 3.609 unidades - referente a equipe de manutenção em campo. Conforme detalhamento do Memorial Descritivo.</t>
  </si>
  <si>
    <r>
      <t>VALOR TOTAL SERVIÇOS DE MANUTENÇÃO MENSAL DO PARQUE DE ILUMINAÇÃO PÚBLICA</t>
    </r>
    <r>
      <rPr>
        <sz val="10"/>
        <color indexed="8"/>
        <rFont val="Arial"/>
        <family val="2"/>
      </rPr>
      <t xml:space="preserve"> </t>
    </r>
  </si>
  <si>
    <t>un</t>
  </si>
  <si>
    <t>Serviço de elaboração de projetos. Conforme detalhamento no projeto básico. Por ponto de IP projetado</t>
  </si>
  <si>
    <t>TOTAL ESTIMADO DOS SERVIÇOS DE MELHORIA DE ILUMINAÇÃO PÚBLICA</t>
  </si>
  <si>
    <t>1.1.1</t>
  </si>
  <si>
    <t>1.1.2</t>
  </si>
  <si>
    <t>1.2.1</t>
  </si>
  <si>
    <t>1.2.2</t>
  </si>
  <si>
    <t>1.2.3</t>
  </si>
  <si>
    <t>1.2.4</t>
  </si>
  <si>
    <t>1.2.5</t>
  </si>
  <si>
    <t xml:space="preserve">1. ESTIMATIVAS DE SERVIÇOS A SEREM EXECUTADOS NO PARQUE DE ILUMINAÇÃO PÚBLICA </t>
  </si>
  <si>
    <t>VALOR TOTAL ESTIMADO PARA EXECUÇÃO DOS SERVIÇOS DE MANUTENÇÃO, MELHORIA E AMPLIAÇÃO DA ILUMINAÇÃO PÚBLICA</t>
  </si>
  <si>
    <t xml:space="preserve">      PRESTAÇÃO DE SERVIÇOS TÉCNICOS ESPECIALIZADOS PARA MANUTENÇÃO, MELHORIA E AMPLIAÇÃO DO SISTEMA DE ILUMINAÇÃO PÚBLICA, COM FORNECIMENTO DE MATERIAIS, DO MUNICÍPIO DE CAMPO ALEGRE</t>
  </si>
  <si>
    <t>1.2.6</t>
  </si>
  <si>
    <t>Instalação de ponto de iluminação pública completo em braço em altura até 9m.</t>
  </si>
  <si>
    <t xml:space="preserve">Remoção de ponto de iluminação pública completo em altura até 9m </t>
  </si>
  <si>
    <t>Serviço de identificação, inventário e cadastramento com georreferenciamento dos pontos de iluminação pública, com fornecimento de plaqueta de identificação, materiais de fixação e banco de dados dos pontos inventariados.  Conforme detalhamento no projeto básico.</t>
  </si>
  <si>
    <t>1.2. ESTIMATIVA DE SERVIÇOS DE AMPLIAÇÃO E MELHORIA DA ILUMINAÇÃO PÚBLICA</t>
  </si>
  <si>
    <t xml:space="preserve">1.1. SERVIÇOS DE MANUTENÇÃO MENSAL DO PARQUE DA ILUMINAÇÃO PÚBLICA </t>
  </si>
  <si>
    <t>2. ESTIMATIVA DE MATERIAIS PARA MANUTENÇÃO, MELHORIA E AMPLIAÇÃO DA ILUMINAÇÃO PÚBLICA</t>
  </si>
  <si>
    <t>Braço para iluminação pública - 1metro - reto galvanizado por imersão a quente com camada de 100 micras de média e 86 no ponto mínimo com sapata estampada Diâmetro tubo Ø 25,4mm espessura da chapa # 1,90mm. HOMOLOGADO CELESC</t>
  </si>
  <si>
    <t>Braço para iluminação pública, galvanizado por imersão a quente com camada de 100 micras de média e 86 no ponto mínimo, com 3.000 mm de comprimento, curvo e espessura da chapa # 3,00mm, diâmetro Ø externo tubo de 46 a 49,0mm, sem sapata de fixação possuir furo para dois parafusos 16, mm. HOMOLOGADO CELESC</t>
  </si>
  <si>
    <t>Cabo de cobre unipolar flexivel, têmpera mole, encordoamento classe 5, seção 1,5mm2, cobertura em PVC, isolamento 750V.</t>
  </si>
  <si>
    <t>Cabo de cobre unipolar flexivel, têmpera mole, encordoamento classe 5, seção 2,5mm2, cobertura em PVC, isolamento 750V.</t>
  </si>
  <si>
    <t>Cabo de cobre unipolar flexivel, têmpera mole, encordoamento classe 5, seção 4,0mm2, cobertura em PVC, isolamento 750V.</t>
  </si>
  <si>
    <t xml:space="preserve">Cinta metálica para poste circular, D150mm a D200mm com dois parafusos cabeça francesa 16x070mm aço zincado a fogo. padrão Celesc  </t>
  </si>
  <si>
    <t xml:space="preserve">Cinta metálica para poste circular, D210mm a D300mm com dois parafusos cabeça francesa 16x070mm aço zincado a fogo. padrão Celesc  </t>
  </si>
  <si>
    <t xml:space="preserve">Cinta metálica para poste circular, D310mm a D400mm com dois parafusos cabeça francesa 16x070mm aço zincado a fogo. padrão Celesc  </t>
  </si>
  <si>
    <t>Lâmpada vapor de sódio 70W, tubular, clara, fluxo luminoso &gt;= 6600 lumens, temperatura de cor 2.000K, IRC &gt;= 23%, eficiência luminosa &gt;= 94 lm/W, vida útil 32.000h, base E-40. Selo PROCEL e homologada CELESC.</t>
  </si>
  <si>
    <t>Lâmpada vapor de sódio 150W, tubular, clara, fluxo luminoso &gt;= 17.290 lumens, temperatura de cor 2.000K, IRC &gt;= 23%, eficiência luminosa &gt;= 110 lm/W, vida útil 32.000h, base E-40. Selo PROCEL e homologada CELESC.</t>
  </si>
  <si>
    <t>Lâmpada vapor de sódio 250W, tubular, clara, fluxo luminoso &gt;= 31.140 lumens, temperatura de cor 2.000K, IRC &gt;= 23%, eficiência luminosa &gt;= 125 lm/W, vida útil 32.000h, base E-40. Selo PROCEL e homologada CELESC.</t>
  </si>
  <si>
    <t>Lâmpada vapor de sódio 400W, tubular, clara, fluxo luminoso &gt;= 55.870 lumens, temperatura de cor 2.000K, IRC &gt;= 23%, eficiência luminosa &gt;= 139 lm/W, vida útil 32.000h, base E-40. Selo PROCEL e homologada CELESC.</t>
  </si>
  <si>
    <t>Lâmpada vapor metálico 150W, tubular, clara, fluxo luminoso &gt;= 14.500 lumens, temperatura de cor 5.000K, IRC &gt;= 70%, vida útil 15.000h, base E-40.</t>
  </si>
  <si>
    <t>Lâmpada vapor metálico 250W, tubular, clara, fluxo luminoso &gt;= 20.000 lumens, temperatura de cor 5.000K, IRC &gt;= 70%, vida útil 15.000h, base E-40.</t>
  </si>
  <si>
    <t>Lâmpada vapor metálico 400W, tubular, clara, fluxo luminoso &gt;= 35.000 lumens, temperatura de cor 5.000K, IRC &gt;= 70%, vida útil 15.000h, base E-40.</t>
  </si>
  <si>
    <t>Luminária pública em alumínio anodizado interior e exterior, para uso externo, potencia 070/150W fechada com policarbonato, com soquete E-27, fecho em aço inoxidável que permite o fechamento da parte superior e inferior com alta pressão para braço 1000mm x Ø25,4mm.</t>
  </si>
  <si>
    <t>Luminária pública em alumínio anodizado interior e exterior, para uso externo, potencia 250/400 w fechada com policarbonato, com soquete E-40, fecho em aço inoxidável que permite o fechamento da parte superior e inferior com alta pressão para braço 3000 mm x Ø49, 0 mm.</t>
  </si>
  <si>
    <t>Reator vapor de Sódio 070 w - 220 v - baixa perda, uso externo galvanizado, com ignitor e capacitor incorporado, fator de potência maior ou igual a 0,93 - garantia mínima exigida de 5 anos, gravada de forma legível e indelével no corpo do reator, cabos conforme E-313. 0047 de 02/05/2011 - Selo PROCEL Portaria 454 INMETRO. HOMOLOGADO Celesc.</t>
  </si>
  <si>
    <t>Reator vapor de Sódio 150 w - 220 v - baixa perda, uso externo galvanizado, com ignitor e capacitor incorporado, fator de potência maior ou igual a 0,93 - garantia mínima exigida de 5 anos, gravada de forma legível e indelével no corpo do reator, cabos conforme E-313. 0047 de 02/05/2011 - Selo PROCEL Portaria 454 INMETRO. HOMOLOGADO Celesc.</t>
  </si>
  <si>
    <t>Reator vapor de Sódio 250 w - 220 v - baixa perda, uso externo galvanizado, com ignitor e capacitor incorporado, fator de potência maior ou igual a 0,94 - garantia mínima exigida de 5 anos, gravada de forma legível e indelével no corpo do reator, cabos conforme E-313. 0047 de 02/05/2011 - Selo PROCEL Portaria 454 INMETRO. HOMOLOGADO Celesc.</t>
  </si>
  <si>
    <t>Reator vapor de Sódio 400 w - 220 v - baixa perda, uso externo galvanizado, com ignitor e capacitor incorporado, fator de potência maior ou igual a 0,94 - garantia mínima exigida de 5 anos, gravada de forma legível e indelével no corpo do reator, cabos conforme E-313. 0047 de 02/05/2011 - Selo PROCEL Portaria 454 INMETRO. HOMOLOGADO Celesc.</t>
  </si>
  <si>
    <t>Reator interno para lâmpada vapor sódio 70W, 220V, 60Hz, fator de potência 0,92 (mín.), com ignitor, conforme NBR 14305 e Selo Procel.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</si>
  <si>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</si>
  <si>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</si>
  <si>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</si>
  <si>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</si>
  <si>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</si>
  <si>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</si>
  <si>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</si>
  <si>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</si>
  <si>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</si>
  <si>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</si>
  <si>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</si>
  <si>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</si>
  <si>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</si>
  <si>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</si>
  <si>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</si>
  <si>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</si>
  <si>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</si>
  <si>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</si>
  <si>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</si>
  <si>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</si>
  <si>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</si>
  <si>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</si>
  <si>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</si>
  <si>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</si>
  <si>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</si>
  <si>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</si>
  <si>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</si>
  <si>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</si>
  <si>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</si>
  <si>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</si>
  <si>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</si>
  <si>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</si>
  <si>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</si>
  <si>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</si>
  <si>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</si>
  <si>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</si>
  <si>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</si>
  <si>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</si>
  <si>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</si>
  <si>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</si>
  <si>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</si>
  <si>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</si>
  <si>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</si>
  <si>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</si>
  <si>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</si>
  <si>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</si>
  <si>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</si>
  <si>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</si>
  <si>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</si>
  <si>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Instalação de ponto de iluminação pública completo em braço em altura superior a 9m.</t>
  </si>
  <si>
    <t>Remoção de ponto de iluminação pública completo em braço em altura superior a 9m</t>
  </si>
  <si>
    <t>Fornecimento, implantação e operação de software de gestão dos serviços de iluminação pública. Conforme detalhamento do Memorial Descritivo.</t>
  </si>
  <si>
    <t>Conector cunha de baixa tensão tipo I - padrão Celesc</t>
  </si>
  <si>
    <t>Projetor retangular simétrico para lâmpada de descarga 400W; Laterais do corpo em alumínio fundido com pintura epóxi; Corpo refletor em chapa de alumínio alto brilho; Porta-lâmpada E-40; Vidro temperado; Acesso a lâmpada pela lateral; Alças para fixação em chapa de aço com pintura epóxi.</t>
  </si>
  <si>
    <t>Projetor retangular simétrico/assimétrico; Moldura porta-vidro e corpo injetados sob pressão e pintados eletrostaticamente com tinta poliéster na cor preta. Refletor em alumínio de elevada pureza, polido e anodizado. Vidro frontal transparente temperado. Suporte de fixação em aço galvanizado à fogo, pintado eletrostaticamente com tinta poliéster na cor preta e dotado de indicador graduado para orientação vertical. Chassi porta-equipamentos auxiliares em chapa de aço galvanizado. Vedações em borracha de silicone, resistente a intempéries e oscilações de temperatura. Tampa do compartimento de equipamentos auxiliares em termoplástico reforçado. Parafusos externos em aço inoxidável e internos em aço bicromatizado. Grau de proteção do conjunto ótico IP 66</t>
  </si>
  <si>
    <t>VALOR TOTAL DA ESTIMATIVA DE MATERIAIS PARA MANUTENÇÃO, MELHORIA E AMPLIAÇÃO DA ILUMINAÇÃO PÚBLICA</t>
  </si>
  <si>
    <t>Luminária pública para lâmpadas 250/400W, corpo e aro em aluminio injetado a alta pressão, refrator em vidro policurvo temperado, refletor estampado em chapa de aluminio anodizado e selado, soquete de porcelana esmaltada rosca E-40, abertura através de fecho rápido de pressão em aço inox, cabos de silicone 200º C 750V, c/ base para relé, acabamento com pintura eletrostatica, norma NBR IEC 60598-1, NBR 15129. IP 66.</t>
  </si>
  <si>
    <t>Luminária pública para lâmpadas 70/150W, corpo e aro em aluminio injetado a alta pressão, refrator em vidro policurvo temperado, refletor estampado em chapa de aluminio anodizado e selado, soquete de porcelana esmaltada rosca E-27, abertura através de fecho rápido de pressão em aço inox, cabos de silicone 200º C 750V, c/ base para relé, acabamento com pintura eletrostatica, norma NBR IEC 60598-1, NBR 15129. IP 66</t>
  </si>
  <si>
    <t>Reator interno para lâmpada vapor sódio 150W, 220V, 60Hz, fator de potência 0,92 (mín.), com ignitor, conforme NBR 14305 e Selo Procel.</t>
  </si>
  <si>
    <t>Reator interno para lâmpada vapor sódio 250W, 220V, 60Hz, fator de potência 0,92 (mín.), com ignitor, conforme NBR 14305 e Selo Procel.</t>
  </si>
  <si>
    <t>Reator interno para lâmpada vapor sódio 400W, 220V, 60Hz, fator de potência 0,92 (mín.), com ignitor, conforme NBR 14305 e Selo Procel.</t>
  </si>
  <si>
    <t>Relé foto eletrônico NF bivolt - (tensão de operação 105 v a 305 v) - com capacidade de cumutação de carga resistiva de 1000 W, e 1800VA. IP65. Acionamento na passagem por zero. A durabilidade do contato do relé deve ser maior que 15000 ciclos. A peça deve ter garantia mínima de 5 anos.  HOMOLOGADO CELESC</t>
  </si>
  <si>
    <t>ANEXO IV - PLANILHA PARA A APRESENTAÇÃO DA PROPOSTA</t>
  </si>
  <si>
    <t>PROCESSO LICITATÓRIO Nº 77/2015 – TOMADA DE PREÇOS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</si>
</sst>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[$R$-416]\ #,##0.00;\-[$R$-416]\ #,##0.00"/>
    <numFmt numFmtId="166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theme="0" tint="-0.14996795556505021"/>
      </patternFill>
    </fill>
    <fill>
      <patternFill patternType="solid">
        <fgColor rgb="FFFFFF6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justify" vertical="justify"/>
    </xf>
    <xf numFmtId="0" fontId="4" fillId="0" borderId="0" xfId="0" applyFont="1" applyAlignment="1">
      <alignment horizontal="center" vertical="center"/>
    </xf>
    <xf numFmtId="0" fontId="0" fillId="0" borderId="0" xfId="0" applyFill="1"/>
    <xf numFmtId="0" fontId="6" fillId="0" borderId="0" xfId="0" applyFont="1" applyBorder="1" applyAlignment="1">
      <alignment horizontal="center"/>
    </xf>
    <xf numFmtId="164" fontId="5" fillId="0" borderId="0" xfId="1" applyFont="1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164" fontId="5" fillId="0" borderId="0" xfId="1" applyFont="1" applyBorder="1" applyAlignment="1">
      <alignment horizontal="center" vertical="center" wrapText="1"/>
    </xf>
    <xf numFmtId="164" fontId="6" fillId="0" borderId="0" xfId="1" applyFont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 wrapText="1"/>
    </xf>
    <xf numFmtId="164" fontId="1" fillId="0" borderId="0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justify" vertical="justify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5" fillId="0" borderId="8" xfId="1" applyFont="1" applyFill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justify" vertical="center" wrapText="1"/>
    </xf>
    <xf numFmtId="164" fontId="6" fillId="0" borderId="13" xfId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justify" vertical="justify" wrapText="1"/>
    </xf>
    <xf numFmtId="164" fontId="5" fillId="0" borderId="4" xfId="1" applyFont="1" applyFill="1" applyBorder="1" applyAlignment="1">
      <alignment horizontal="center" vertical="center" wrapText="1"/>
    </xf>
    <xf numFmtId="164" fontId="6" fillId="0" borderId="13" xfId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justify" wrapText="1"/>
    </xf>
    <xf numFmtId="164" fontId="5" fillId="0" borderId="8" xfId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164" fontId="1" fillId="0" borderId="17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3" fontId="4" fillId="0" borderId="0" xfId="0" applyNumberFormat="1" applyFont="1" applyAlignment="1">
      <alignment horizontal="center" vertical="center"/>
    </xf>
    <xf numFmtId="0" fontId="9" fillId="0" borderId="0" xfId="0" applyFont="1" applyFill="1"/>
    <xf numFmtId="0" fontId="5" fillId="0" borderId="8" xfId="0" applyFont="1" applyFill="1" applyBorder="1" applyAlignment="1">
      <alignment horizontal="center" vertical="center"/>
    </xf>
    <xf numFmtId="9" fontId="0" fillId="0" borderId="0" xfId="5" applyFont="1"/>
    <xf numFmtId="0" fontId="5" fillId="0" borderId="8" xfId="0" applyFont="1" applyFill="1" applyBorder="1" applyAlignment="1">
      <alignment horizontal="left" vertical="center" wrapText="1"/>
    </xf>
    <xf numFmtId="9" fontId="0" fillId="0" borderId="0" xfId="5" applyFont="1" applyAlignment="1">
      <alignment horizontal="center" vertical="center"/>
    </xf>
    <xf numFmtId="10" fontId="0" fillId="0" borderId="0" xfId="5" applyNumberFormat="1" applyFont="1"/>
    <xf numFmtId="10" fontId="9" fillId="0" borderId="0" xfId="5" applyNumberFormat="1" applyFont="1" applyFill="1"/>
    <xf numFmtId="164" fontId="5" fillId="0" borderId="8" xfId="1" applyFont="1" applyFill="1" applyBorder="1" applyAlignment="1">
      <alignment horizontal="center" vertical="center" wrapText="1"/>
    </xf>
    <xf numFmtId="164" fontId="5" fillId="0" borderId="4" xfId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justify" vertical="center"/>
    </xf>
    <xf numFmtId="43" fontId="0" fillId="0" borderId="0" xfId="0" applyNumberFormat="1" applyFill="1"/>
    <xf numFmtId="0" fontId="2" fillId="0" borderId="8" xfId="0" applyFont="1" applyFill="1" applyBorder="1" applyAlignment="1">
      <alignment horizontal="justify" vertical="top" wrapText="1"/>
    </xf>
    <xf numFmtId="0" fontId="6" fillId="2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8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7" fillId="0" borderId="11" xfId="0" applyNumberFormat="1" applyFont="1" applyBorder="1" applyAlignment="1">
      <alignment horizontal="right" vertical="center" wrapText="1"/>
    </xf>
    <xf numFmtId="2" fontId="7" fillId="0" borderId="12" xfId="0" applyNumberFormat="1" applyFont="1" applyBorder="1" applyAlignment="1">
      <alignment horizontal="right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2" fontId="7" fillId="0" borderId="12" xfId="0" applyNumberFormat="1" applyFont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 vertical="center" wrapText="1" shrinkToFit="1"/>
    </xf>
    <xf numFmtId="0" fontId="12" fillId="3" borderId="9" xfId="0" applyFont="1" applyFill="1" applyBorder="1" applyAlignment="1">
      <alignment horizontal="center" vertical="center" wrapText="1" shrinkToFit="1"/>
    </xf>
    <xf numFmtId="0" fontId="12" fillId="3" borderId="10" xfId="0" applyFont="1" applyFill="1" applyBorder="1" applyAlignment="1">
      <alignment horizontal="center" vertical="center" wrapText="1" shrinkToFit="1"/>
    </xf>
  </cellXfs>
  <cellStyles count="7">
    <cellStyle name="Moeda" xfId="1" builtinId="4"/>
    <cellStyle name="Moeda 2" xfId="2"/>
    <cellStyle name="Normal" xfId="0" builtinId="0"/>
    <cellStyle name="Normal 2" xfId="3"/>
    <cellStyle name="Porcentagem" xfId="5" builtinId="5"/>
    <cellStyle name="Porcentagem 2" xfId="4"/>
    <cellStyle name="Vírgula 2" xfId="6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1152525</xdr:colOff>
      <xdr:row>0</xdr:row>
      <xdr:rowOff>95249</xdr:rowOff>
    </xdr:from>
    <xdr:ext cx="4619625" cy="906402"/>
    <xdr:sp macro="" textlink="">
      <xdr:nvSpPr>
        <xdr:cNvPr id="2" name="CaixaDeTexto 1"/>
        <xdr:cNvSpPr txBox="1"/>
      </xdr:nvSpPr>
      <xdr:spPr>
        <a:xfrm>
          <a:off x="3086100" y="95249"/>
          <a:ext cx="4619625" cy="9064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just" fontAlgn="auto" hangingPunct="1"/>
          <a:r>
            <a:rPr lang="pt-BR" sz="1600" b="1" spc="190" baseline="0">
              <a:effectLst/>
              <a:latin typeface="+mn-lt"/>
              <a:ea typeface="Times New Roman"/>
              <a:cs typeface="Arial"/>
            </a:rPr>
            <a:t>P</a:t>
          </a:r>
          <a:r>
            <a:rPr lang="pt-BR" sz="1200" b="1" spc="190" baseline="0">
              <a:effectLst/>
              <a:latin typeface="+mn-lt"/>
              <a:ea typeface="Times New Roman"/>
              <a:cs typeface="Arial"/>
            </a:rPr>
            <a:t>REFEITURA</a:t>
          </a:r>
          <a:r>
            <a:rPr lang="pt-BR" sz="1050" b="1" spc="190" baseline="0">
              <a:effectLst/>
              <a:latin typeface="+mn-lt"/>
              <a:ea typeface="Times New Roman"/>
              <a:cs typeface="Arial"/>
            </a:rPr>
            <a:t> </a:t>
          </a:r>
          <a:r>
            <a:rPr lang="pt-BR" sz="1600" b="1" spc="190" baseline="0">
              <a:effectLst/>
              <a:latin typeface="+mn-lt"/>
              <a:ea typeface="Times New Roman"/>
              <a:cs typeface="Arial"/>
            </a:rPr>
            <a:t>M</a:t>
          </a:r>
          <a:r>
            <a:rPr lang="pt-BR" sz="1200" b="1" spc="190" baseline="0">
              <a:effectLst/>
              <a:latin typeface="+mn-lt"/>
              <a:ea typeface="Times New Roman"/>
              <a:cs typeface="Arial"/>
            </a:rPr>
            <a:t>UNICIPAL</a:t>
          </a:r>
          <a:r>
            <a:rPr lang="pt-BR" sz="1050" b="1" spc="190" baseline="0">
              <a:effectLst/>
              <a:latin typeface="+mn-lt"/>
              <a:ea typeface="Times New Roman"/>
              <a:cs typeface="Arial"/>
            </a:rPr>
            <a:t> </a:t>
          </a:r>
          <a:r>
            <a:rPr lang="pt-BR" sz="1200" b="1" spc="190" baseline="0">
              <a:effectLst/>
              <a:latin typeface="+mn-lt"/>
              <a:ea typeface="Times New Roman"/>
              <a:cs typeface="Arial"/>
            </a:rPr>
            <a:t>DE</a:t>
          </a:r>
          <a:r>
            <a:rPr lang="pt-BR" sz="1050" b="1" spc="190" baseline="0">
              <a:effectLst/>
              <a:latin typeface="+mn-lt"/>
              <a:ea typeface="Times New Roman"/>
              <a:cs typeface="Arial"/>
            </a:rPr>
            <a:t> </a:t>
          </a:r>
          <a:r>
            <a:rPr lang="pt-BR" sz="1600" b="1" spc="190" baseline="0">
              <a:effectLst/>
              <a:latin typeface="+mn-lt"/>
              <a:ea typeface="Times New Roman"/>
              <a:cs typeface="Arial"/>
            </a:rPr>
            <a:t>C</a:t>
          </a:r>
          <a:r>
            <a:rPr lang="pt-BR" sz="1200" b="1" spc="190" baseline="0">
              <a:effectLst/>
              <a:latin typeface="+mn-lt"/>
              <a:ea typeface="Times New Roman"/>
              <a:cs typeface="Arial"/>
            </a:rPr>
            <a:t>AMPO</a:t>
          </a:r>
          <a:r>
            <a:rPr lang="pt-BR" sz="1050" b="1" spc="190" baseline="0">
              <a:effectLst/>
              <a:latin typeface="+mn-lt"/>
              <a:ea typeface="Times New Roman"/>
              <a:cs typeface="Arial"/>
            </a:rPr>
            <a:t> </a:t>
          </a:r>
          <a:r>
            <a:rPr lang="pt-BR" sz="1600" b="1" spc="190" baseline="0">
              <a:effectLst/>
              <a:latin typeface="+mn-lt"/>
              <a:ea typeface="Times New Roman"/>
              <a:cs typeface="Arial"/>
            </a:rPr>
            <a:t>A</a:t>
          </a:r>
          <a:r>
            <a:rPr lang="pt-BR" sz="1200" b="1" spc="190" baseline="0">
              <a:effectLst/>
              <a:latin typeface="+mn-lt"/>
              <a:ea typeface="Times New Roman"/>
              <a:cs typeface="Arial"/>
            </a:rPr>
            <a:t>LEGRE</a:t>
          </a:r>
          <a: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200" spc="40" baseline="0">
              <a:effectLst/>
              <a:latin typeface="+mn-lt"/>
              <a:ea typeface="Times New Roman"/>
              <a:cs typeface="Arial"/>
            </a:rPr>
            <a:t>SECRETARIA DE ADMINISTRAÇÃO – SERVIÇO DE SUPRIMENTOS</a:t>
          </a:r>
          <a:br>
            <a:rPr lang="pt-BR" sz="1200" spc="40" baseline="0">
              <a:effectLst/>
              <a:latin typeface="+mn-lt"/>
              <a:ea typeface="Times New Roman"/>
              <a:cs typeface="Arial"/>
            </a:rPr>
          </a:br>
          <a:r>
            <a:rPr lang="pt-BR" sz="1200" spc="10" baseline="0">
              <a:effectLst/>
              <a:latin typeface="+mn-lt"/>
              <a:ea typeface="Times New Roman"/>
              <a:cs typeface="Arial"/>
            </a:rPr>
            <a:t>RUA CEL. BUENO FRANCO, Nº 292 - CENTRO - CAMPO ALEGRE – SC</a:t>
          </a:r>
          <a:br>
            <a:rPr lang="pt-BR" sz="1200" spc="10" baseline="0">
              <a:effectLst/>
              <a:latin typeface="+mn-lt"/>
              <a:ea typeface="Times New Roman"/>
              <a:cs typeface="Arial"/>
            </a:rPr>
          </a:br>
          <a:r>
            <a:rPr lang="pt-BR" sz="1200" baseline="0">
              <a:effectLst/>
              <a:latin typeface="+mn-lt"/>
              <a:ea typeface="Times New Roman"/>
              <a:cs typeface="Arial"/>
            </a:rPr>
            <a:t>CNPJ: 83.102.749/0001-77		TELEFONE : (47) 3632-2266</a:t>
          </a:r>
          <a:endParaRPr lang="pt-BR" sz="1400" baseline="0"/>
        </a:p>
      </xdr:txBody>
    </xdr:sp>
    <xdr:clientData/>
  </xdr:oneCellAnchor>
  <xdr:twoCellAnchor editAs="oneCell">
    <xdr:from>
      <xdr:col>4</xdr:col>
      <xdr:colOff>285749</xdr:colOff>
      <xdr:row>0</xdr:row>
      <xdr:rowOff>57150</xdr:rowOff>
    </xdr:from>
    <xdr:to>
      <xdr:col>4</xdr:col>
      <xdr:colOff>1152524</xdr:colOff>
      <xdr:row>3</xdr:row>
      <xdr:rowOff>390525</xdr:rowOff>
    </xdr:to>
    <xdr:pic>
      <xdr:nvPicPr>
        <xdr:cNvPr id="5" name="Imagem 4" descr="Brasão Campo Alegre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4" y="57150"/>
          <a:ext cx="866775" cy="96202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zoomScaleNormal="100" zoomScaleSheetLayoutView="100" zoomScalePageLayoutView="85" workbookViewId="0">
      <selection activeCell="B6" sqref="B6:G6"/>
    </sheetView>
  </sheetViews>
  <sheetFormatPr defaultRowHeight="15" x14ac:dyDescent="0.25"/>
  <cols>
    <col min="2" max="2" width="6.140625" style="4" customWidth="1"/>
    <col min="3" max="3" width="7.7109375" style="6" customWidth="1"/>
    <col min="4" max="4" width="6" style="4" customWidth="1"/>
    <col min="5" max="5" width="77.85546875" style="5" customWidth="1"/>
    <col min="6" max="6" width="15.140625" style="6" customWidth="1"/>
    <col min="7" max="7" width="17" style="6" customWidth="1"/>
    <col min="8" max="8" width="3" style="6" customWidth="1"/>
  </cols>
  <sheetData>
    <row r="1" spans="2:9" ht="17.100000000000001" customHeight="1" x14ac:dyDescent="0.25">
      <c r="B1" s="65" t="s">
        <v>28</v>
      </c>
      <c r="C1" s="66"/>
      <c r="D1" s="66"/>
      <c r="E1" s="66"/>
      <c r="F1" s="66"/>
      <c r="G1" s="67"/>
      <c r="H1" s="8"/>
    </row>
    <row r="2" spans="2:9" ht="17.100000000000001" customHeight="1" x14ac:dyDescent="0.25">
      <c r="B2" s="68"/>
      <c r="C2" s="69"/>
      <c r="D2" s="69"/>
      <c r="E2" s="69"/>
      <c r="F2" s="69"/>
      <c r="G2" s="70"/>
      <c r="H2" s="8"/>
    </row>
    <row r="3" spans="2:9" ht="17.100000000000001" customHeight="1" x14ac:dyDescent="0.25">
      <c r="B3" s="68"/>
      <c r="C3" s="69"/>
      <c r="D3" s="69"/>
      <c r="E3" s="69"/>
      <c r="F3" s="69"/>
      <c r="G3" s="70"/>
      <c r="H3" s="2"/>
    </row>
    <row r="4" spans="2:9" ht="33.75" customHeight="1" thickBot="1" x14ac:dyDescent="0.3">
      <c r="B4" s="68"/>
      <c r="C4" s="69"/>
      <c r="D4" s="69"/>
      <c r="E4" s="69"/>
      <c r="F4" s="69"/>
      <c r="G4" s="70"/>
      <c r="H4" s="8"/>
    </row>
    <row r="5" spans="2:9" ht="21" customHeight="1" x14ac:dyDescent="0.25">
      <c r="B5" s="82" t="s">
        <v>137</v>
      </c>
      <c r="C5" s="83"/>
      <c r="D5" s="83"/>
      <c r="E5" s="83"/>
      <c r="F5" s="83"/>
      <c r="G5" s="84"/>
      <c r="H5" s="8"/>
    </row>
    <row r="6" spans="2:9" s="3" customFormat="1" ht="21" customHeight="1" thickBot="1" x14ac:dyDescent="0.3">
      <c r="B6" s="79" t="s">
        <v>138</v>
      </c>
      <c r="C6" s="80"/>
      <c r="D6" s="80"/>
      <c r="E6" s="80"/>
      <c r="F6" s="80"/>
      <c r="G6" s="81"/>
      <c r="H6" s="8"/>
    </row>
    <row r="7" spans="2:9" ht="15" customHeight="1" x14ac:dyDescent="0.25">
      <c r="B7" s="76" t="s">
        <v>45</v>
      </c>
      <c r="C7" s="77"/>
      <c r="D7" s="77"/>
      <c r="E7" s="77"/>
      <c r="F7" s="77"/>
      <c r="G7" s="78"/>
      <c r="H7" s="8"/>
    </row>
    <row r="8" spans="2:9" x14ac:dyDescent="0.25">
      <c r="B8" s="76"/>
      <c r="C8" s="77"/>
      <c r="D8" s="77"/>
      <c r="E8" s="77"/>
      <c r="F8" s="77"/>
      <c r="G8" s="78"/>
      <c r="H8" s="8"/>
    </row>
    <row r="9" spans="2:9" x14ac:dyDescent="0.25">
      <c r="B9" s="76"/>
      <c r="C9" s="77"/>
      <c r="D9" s="77"/>
      <c r="E9" s="77"/>
      <c r="F9" s="77"/>
      <c r="G9" s="78"/>
      <c r="H9" s="8"/>
    </row>
    <row r="10" spans="2:9" ht="6.95" customHeight="1" thickBot="1" x14ac:dyDescent="0.3">
      <c r="B10" s="19"/>
      <c r="C10" s="2"/>
      <c r="D10" s="16"/>
      <c r="E10" s="17"/>
      <c r="F10" s="2"/>
      <c r="G10" s="18"/>
      <c r="H10" s="2"/>
    </row>
    <row r="11" spans="2:9" s="3" customFormat="1" ht="20.100000000000001" customHeight="1" thickBot="1" x14ac:dyDescent="0.3">
      <c r="B11" s="73" t="s">
        <v>43</v>
      </c>
      <c r="C11" s="74"/>
      <c r="D11" s="74"/>
      <c r="E11" s="74"/>
      <c r="F11" s="74"/>
      <c r="G11" s="75"/>
      <c r="H11" s="10"/>
    </row>
    <row r="12" spans="2:9" ht="20.100000000000001" customHeight="1" thickBot="1" x14ac:dyDescent="0.3">
      <c r="B12" s="73" t="s">
        <v>51</v>
      </c>
      <c r="C12" s="74"/>
      <c r="D12" s="74"/>
      <c r="E12" s="74"/>
      <c r="F12" s="74"/>
      <c r="G12" s="75"/>
      <c r="H12" s="10"/>
    </row>
    <row r="13" spans="2:9" s="1" customFormat="1" x14ac:dyDescent="0.25">
      <c r="B13" s="38" t="s">
        <v>0</v>
      </c>
      <c r="C13" s="39" t="s">
        <v>1</v>
      </c>
      <c r="D13" s="39" t="s">
        <v>2</v>
      </c>
      <c r="E13" s="39" t="s">
        <v>3</v>
      </c>
      <c r="F13" s="39" t="s">
        <v>4</v>
      </c>
      <c r="G13" s="40" t="s">
        <v>5</v>
      </c>
      <c r="H13" s="15"/>
    </row>
    <row r="14" spans="2:9" ht="24.95" customHeight="1" x14ac:dyDescent="0.25">
      <c r="B14" s="20" t="s">
        <v>36</v>
      </c>
      <c r="C14" s="21">
        <v>12</v>
      </c>
      <c r="D14" s="21" t="s">
        <v>6</v>
      </c>
      <c r="E14" s="23" t="s">
        <v>126</v>
      </c>
      <c r="F14" s="52"/>
      <c r="G14" s="53">
        <f>F14*C14</f>
        <v>0</v>
      </c>
      <c r="H14" s="11"/>
      <c r="I14" s="50"/>
    </row>
    <row r="15" spans="2:9" s="3" customFormat="1" ht="39" thickBot="1" x14ac:dyDescent="0.3">
      <c r="B15" s="20" t="s">
        <v>37</v>
      </c>
      <c r="C15" s="21">
        <v>12</v>
      </c>
      <c r="D15" s="21" t="s">
        <v>6</v>
      </c>
      <c r="E15" s="23" t="s">
        <v>31</v>
      </c>
      <c r="F15" s="52"/>
      <c r="G15" s="53">
        <f>F15*C15</f>
        <v>0</v>
      </c>
      <c r="H15" s="11"/>
      <c r="I15" s="50"/>
    </row>
    <row r="16" spans="2:9" ht="15.75" thickBot="1" x14ac:dyDescent="0.3">
      <c r="B16" s="71" t="s">
        <v>32</v>
      </c>
      <c r="C16" s="72"/>
      <c r="D16" s="72"/>
      <c r="E16" s="72"/>
      <c r="F16" s="72"/>
      <c r="G16" s="24">
        <f>G15+G14</f>
        <v>0</v>
      </c>
      <c r="H16" s="12"/>
    </row>
    <row r="17" spans="1:11" s="3" customFormat="1" ht="20.100000000000001" customHeight="1" thickBot="1" x14ac:dyDescent="0.3">
      <c r="B17" s="73" t="s">
        <v>50</v>
      </c>
      <c r="C17" s="74"/>
      <c r="D17" s="74"/>
      <c r="E17" s="74"/>
      <c r="F17" s="74"/>
      <c r="G17" s="75"/>
      <c r="H17" s="10"/>
    </row>
    <row r="18" spans="1:11" s="59" customFormat="1" x14ac:dyDescent="0.25">
      <c r="B18" s="60" t="s">
        <v>0</v>
      </c>
      <c r="C18" s="58" t="s">
        <v>1</v>
      </c>
      <c r="D18" s="58" t="s">
        <v>2</v>
      </c>
      <c r="E18" s="58" t="s">
        <v>3</v>
      </c>
      <c r="F18" s="58" t="s">
        <v>4</v>
      </c>
      <c r="G18" s="61" t="s">
        <v>5</v>
      </c>
      <c r="H18" s="62"/>
    </row>
    <row r="19" spans="1:11" s="45" customFormat="1" ht="15" customHeight="1" x14ac:dyDescent="0.25">
      <c r="B19" s="20" t="s">
        <v>38</v>
      </c>
      <c r="C19" s="46">
        <v>100</v>
      </c>
      <c r="D19" s="25" t="s">
        <v>33</v>
      </c>
      <c r="E19" s="26" t="s">
        <v>47</v>
      </c>
      <c r="F19" s="22"/>
      <c r="G19" s="27">
        <f>F19*C19</f>
        <v>0</v>
      </c>
      <c r="H19" s="9"/>
    </row>
    <row r="20" spans="1:11" s="7" customFormat="1" x14ac:dyDescent="0.25">
      <c r="A20" s="45"/>
      <c r="B20" s="20" t="s">
        <v>39</v>
      </c>
      <c r="C20" s="46">
        <v>50</v>
      </c>
      <c r="D20" s="25" t="s">
        <v>33</v>
      </c>
      <c r="E20" s="26" t="s">
        <v>48</v>
      </c>
      <c r="F20" s="22"/>
      <c r="G20" s="27">
        <f>F20*C20</f>
        <v>0</v>
      </c>
      <c r="H20" s="9"/>
      <c r="I20" s="45"/>
    </row>
    <row r="21" spans="1:11" s="7" customFormat="1" x14ac:dyDescent="0.25">
      <c r="A21" s="45"/>
      <c r="B21" s="20" t="s">
        <v>40</v>
      </c>
      <c r="C21" s="46">
        <v>50</v>
      </c>
      <c r="D21" s="25" t="s">
        <v>33</v>
      </c>
      <c r="E21" s="26" t="s">
        <v>124</v>
      </c>
      <c r="F21" s="22"/>
      <c r="G21" s="27">
        <f t="shared" ref="G21:G24" si="0">F21*C21</f>
        <v>0</v>
      </c>
      <c r="H21" s="9"/>
      <c r="I21" s="51"/>
      <c r="K21" s="56"/>
    </row>
    <row r="22" spans="1:11" s="7" customFormat="1" x14ac:dyDescent="0.25">
      <c r="A22" s="45"/>
      <c r="B22" s="20" t="s">
        <v>41</v>
      </c>
      <c r="C22" s="46">
        <v>25</v>
      </c>
      <c r="D22" s="25" t="s">
        <v>33</v>
      </c>
      <c r="E22" s="26" t="s">
        <v>125</v>
      </c>
      <c r="F22" s="52"/>
      <c r="G22" s="27">
        <f t="shared" si="0"/>
        <v>0</v>
      </c>
      <c r="H22" s="9"/>
      <c r="I22" s="51"/>
    </row>
    <row r="23" spans="1:11" s="3" customFormat="1" ht="42.75" customHeight="1" x14ac:dyDescent="0.25">
      <c r="B23" s="20" t="s">
        <v>42</v>
      </c>
      <c r="C23" s="46">
        <v>3709</v>
      </c>
      <c r="D23" s="21" t="s">
        <v>33</v>
      </c>
      <c r="E23" s="64" t="s">
        <v>49</v>
      </c>
      <c r="F23" s="22"/>
      <c r="G23" s="27">
        <f t="shared" si="0"/>
        <v>0</v>
      </c>
      <c r="H23" s="9"/>
      <c r="I23" s="51"/>
      <c r="J23" s="47"/>
      <c r="K23" s="49"/>
    </row>
    <row r="24" spans="1:11" s="3" customFormat="1" ht="26.25" thickBot="1" x14ac:dyDescent="0.3">
      <c r="B24" s="20" t="s">
        <v>46</v>
      </c>
      <c r="C24" s="46">
        <v>150</v>
      </c>
      <c r="D24" s="21" t="s">
        <v>33</v>
      </c>
      <c r="E24" s="48" t="s">
        <v>34</v>
      </c>
      <c r="F24" s="22"/>
      <c r="G24" s="27">
        <f t="shared" si="0"/>
        <v>0</v>
      </c>
      <c r="H24" s="9"/>
      <c r="I24" s="51"/>
      <c r="K24" s="49"/>
    </row>
    <row r="25" spans="1:11" s="3" customFormat="1" ht="15.75" customHeight="1" thickBot="1" x14ac:dyDescent="0.3">
      <c r="B25" s="71" t="s">
        <v>35</v>
      </c>
      <c r="C25" s="72"/>
      <c r="D25" s="72"/>
      <c r="E25" s="72"/>
      <c r="F25" s="72"/>
      <c r="G25" s="28">
        <f>SUM(G19:G24)</f>
        <v>0</v>
      </c>
      <c r="H25" s="9"/>
      <c r="I25" s="50"/>
      <c r="J25" s="47"/>
      <c r="K25" s="1"/>
    </row>
    <row r="26" spans="1:11" s="3" customFormat="1" ht="15.75" thickBot="1" x14ac:dyDescent="0.3">
      <c r="B26" s="41"/>
      <c r="C26" s="42"/>
      <c r="D26" s="42"/>
      <c r="E26" s="42"/>
      <c r="F26" s="42"/>
      <c r="G26" s="43"/>
      <c r="H26" s="42"/>
    </row>
    <row r="27" spans="1:11" s="3" customFormat="1" ht="20.100000000000001" customHeight="1" thickBot="1" x14ac:dyDescent="0.3">
      <c r="B27" s="73" t="s">
        <v>52</v>
      </c>
      <c r="C27" s="74"/>
      <c r="D27" s="74"/>
      <c r="E27" s="74"/>
      <c r="F27" s="74"/>
      <c r="G27" s="75"/>
      <c r="H27" s="10"/>
    </row>
    <row r="28" spans="1:11" s="63" customFormat="1" x14ac:dyDescent="0.25">
      <c r="B28" s="60" t="s">
        <v>0</v>
      </c>
      <c r="C28" s="58" t="s">
        <v>9</v>
      </c>
      <c r="D28" s="58" t="s">
        <v>2</v>
      </c>
      <c r="E28" s="58" t="s">
        <v>3</v>
      </c>
      <c r="F28" s="58" t="s">
        <v>10</v>
      </c>
      <c r="G28" s="61" t="s">
        <v>11</v>
      </c>
      <c r="H28" s="62"/>
    </row>
    <row r="29" spans="1:11" ht="38.25" x14ac:dyDescent="0.25">
      <c r="B29" s="29" t="s">
        <v>75</v>
      </c>
      <c r="C29" s="30">
        <v>96</v>
      </c>
      <c r="D29" s="25" t="s">
        <v>7</v>
      </c>
      <c r="E29" s="31" t="s">
        <v>20</v>
      </c>
      <c r="F29" s="22"/>
      <c r="G29" s="27">
        <f t="shared" ref="G29:G77" si="1">F29*C29</f>
        <v>0</v>
      </c>
      <c r="H29" s="9"/>
    </row>
    <row r="30" spans="1:11" ht="38.25" x14ac:dyDescent="0.25">
      <c r="B30" s="29" t="s">
        <v>76</v>
      </c>
      <c r="C30" s="30">
        <v>120</v>
      </c>
      <c r="D30" s="25" t="s">
        <v>7</v>
      </c>
      <c r="E30" s="31" t="s">
        <v>21</v>
      </c>
      <c r="F30" s="22"/>
      <c r="G30" s="27">
        <f t="shared" si="1"/>
        <v>0</v>
      </c>
      <c r="H30" s="9"/>
      <c r="J30" s="3"/>
    </row>
    <row r="31" spans="1:11" ht="38.25" x14ac:dyDescent="0.25">
      <c r="B31" s="29" t="s">
        <v>77</v>
      </c>
      <c r="C31" s="30">
        <v>50</v>
      </c>
      <c r="D31" s="25" t="s">
        <v>7</v>
      </c>
      <c r="E31" s="31" t="s">
        <v>22</v>
      </c>
      <c r="F31" s="22"/>
      <c r="G31" s="27">
        <f t="shared" si="1"/>
        <v>0</v>
      </c>
      <c r="H31" s="9"/>
      <c r="J31" s="3"/>
    </row>
    <row r="32" spans="1:11" ht="38.25" x14ac:dyDescent="0.25">
      <c r="B32" s="29" t="s">
        <v>78</v>
      </c>
      <c r="C32" s="30">
        <v>100</v>
      </c>
      <c r="D32" s="25" t="s">
        <v>7</v>
      </c>
      <c r="E32" s="31" t="s">
        <v>53</v>
      </c>
      <c r="F32" s="22"/>
      <c r="G32" s="27">
        <f t="shared" si="1"/>
        <v>0</v>
      </c>
      <c r="H32" s="9"/>
      <c r="J32" s="3"/>
    </row>
    <row r="33" spans="2:10" ht="51" x14ac:dyDescent="0.25">
      <c r="B33" s="29" t="s">
        <v>79</v>
      </c>
      <c r="C33" s="30">
        <v>50</v>
      </c>
      <c r="D33" s="25" t="s">
        <v>7</v>
      </c>
      <c r="E33" s="31" t="s">
        <v>54</v>
      </c>
      <c r="F33" s="22"/>
      <c r="G33" s="27">
        <f t="shared" si="1"/>
        <v>0</v>
      </c>
      <c r="H33" s="9"/>
      <c r="J33" s="3"/>
    </row>
    <row r="34" spans="2:10" ht="25.5" x14ac:dyDescent="0.25">
      <c r="B34" s="29" t="s">
        <v>80</v>
      </c>
      <c r="C34" s="30">
        <v>1000</v>
      </c>
      <c r="D34" s="25" t="s">
        <v>8</v>
      </c>
      <c r="E34" s="31" t="s">
        <v>55</v>
      </c>
      <c r="F34" s="22"/>
      <c r="G34" s="27">
        <f t="shared" si="1"/>
        <v>0</v>
      </c>
      <c r="H34" s="9"/>
      <c r="I34" s="3"/>
      <c r="J34" s="3"/>
    </row>
    <row r="35" spans="2:10" ht="25.5" x14ac:dyDescent="0.25">
      <c r="B35" s="29" t="s">
        <v>81</v>
      </c>
      <c r="C35" s="30">
        <v>1000</v>
      </c>
      <c r="D35" s="25" t="s">
        <v>8</v>
      </c>
      <c r="E35" s="31" t="s">
        <v>56</v>
      </c>
      <c r="F35" s="22"/>
      <c r="G35" s="27">
        <f t="shared" si="1"/>
        <v>0</v>
      </c>
      <c r="H35" s="9"/>
      <c r="I35" s="3"/>
      <c r="J35" s="3"/>
    </row>
    <row r="36" spans="2:10" s="3" customFormat="1" ht="25.5" x14ac:dyDescent="0.25">
      <c r="B36" s="29" t="s">
        <v>82</v>
      </c>
      <c r="C36" s="30">
        <v>500</v>
      </c>
      <c r="D36" s="25" t="s">
        <v>8</v>
      </c>
      <c r="E36" s="31" t="s">
        <v>57</v>
      </c>
      <c r="F36" s="52"/>
      <c r="G36" s="27">
        <f t="shared" si="1"/>
        <v>0</v>
      </c>
      <c r="H36" s="9"/>
    </row>
    <row r="37" spans="2:10" ht="76.5" x14ac:dyDescent="0.25">
      <c r="B37" s="29" t="s">
        <v>83</v>
      </c>
      <c r="C37" s="30">
        <v>25</v>
      </c>
      <c r="D37" s="25" t="s">
        <v>7</v>
      </c>
      <c r="E37" s="31" t="s">
        <v>29</v>
      </c>
      <c r="F37" s="22"/>
      <c r="G37" s="27">
        <f t="shared" si="1"/>
        <v>0</v>
      </c>
      <c r="H37" s="9"/>
      <c r="J37" s="3"/>
    </row>
    <row r="38" spans="2:10" ht="76.5" x14ac:dyDescent="0.25">
      <c r="B38" s="29" t="s">
        <v>84</v>
      </c>
      <c r="C38" s="30">
        <v>25</v>
      </c>
      <c r="D38" s="25" t="s">
        <v>7</v>
      </c>
      <c r="E38" s="31" t="s">
        <v>30</v>
      </c>
      <c r="F38" s="22"/>
      <c r="G38" s="27">
        <f t="shared" si="1"/>
        <v>0</v>
      </c>
      <c r="H38" s="9"/>
      <c r="J38" s="3"/>
    </row>
    <row r="39" spans="2:10" ht="25.5" x14ac:dyDescent="0.25">
      <c r="B39" s="29" t="s">
        <v>85</v>
      </c>
      <c r="C39" s="30">
        <v>25</v>
      </c>
      <c r="D39" s="25" t="s">
        <v>7</v>
      </c>
      <c r="E39" s="31" t="s">
        <v>58</v>
      </c>
      <c r="F39" s="32"/>
      <c r="G39" s="27">
        <f t="shared" si="1"/>
        <v>0</v>
      </c>
      <c r="H39" s="9"/>
      <c r="J39" s="3"/>
    </row>
    <row r="40" spans="2:10" ht="25.5" x14ac:dyDescent="0.25">
      <c r="B40" s="29" t="s">
        <v>86</v>
      </c>
      <c r="C40" s="30">
        <v>25</v>
      </c>
      <c r="D40" s="25" t="s">
        <v>7</v>
      </c>
      <c r="E40" s="31" t="s">
        <v>59</v>
      </c>
      <c r="F40" s="32"/>
      <c r="G40" s="27">
        <f t="shared" si="1"/>
        <v>0</v>
      </c>
      <c r="H40" s="9"/>
      <c r="J40" s="3"/>
    </row>
    <row r="41" spans="2:10" s="3" customFormat="1" ht="25.5" x14ac:dyDescent="0.25">
      <c r="B41" s="29" t="s">
        <v>87</v>
      </c>
      <c r="C41" s="30">
        <v>20</v>
      </c>
      <c r="D41" s="25"/>
      <c r="E41" s="31" t="s">
        <v>60</v>
      </c>
      <c r="F41" s="32"/>
      <c r="G41" s="27">
        <f t="shared" si="1"/>
        <v>0</v>
      </c>
      <c r="H41" s="9"/>
    </row>
    <row r="42" spans="2:10" x14ac:dyDescent="0.25">
      <c r="B42" s="29" t="s">
        <v>88</v>
      </c>
      <c r="C42" s="30">
        <v>100</v>
      </c>
      <c r="D42" s="25" t="s">
        <v>7</v>
      </c>
      <c r="E42" s="31" t="s">
        <v>12</v>
      </c>
      <c r="F42" s="22"/>
      <c r="G42" s="27">
        <f t="shared" si="1"/>
        <v>0</v>
      </c>
      <c r="H42" s="9"/>
      <c r="J42" s="3"/>
    </row>
    <row r="43" spans="2:10" x14ac:dyDescent="0.25">
      <c r="B43" s="29" t="s">
        <v>89</v>
      </c>
      <c r="C43" s="30">
        <v>25</v>
      </c>
      <c r="D43" s="25" t="s">
        <v>7</v>
      </c>
      <c r="E43" s="31" t="s">
        <v>13</v>
      </c>
      <c r="F43" s="22"/>
      <c r="G43" s="27">
        <f t="shared" si="1"/>
        <v>0</v>
      </c>
      <c r="H43" s="9"/>
      <c r="J43" s="3"/>
    </row>
    <row r="44" spans="2:10" x14ac:dyDescent="0.25">
      <c r="B44" s="29" t="s">
        <v>90</v>
      </c>
      <c r="C44" s="30">
        <v>25</v>
      </c>
      <c r="D44" s="25" t="s">
        <v>7</v>
      </c>
      <c r="E44" s="31" t="s">
        <v>127</v>
      </c>
      <c r="F44" s="32"/>
      <c r="G44" s="27">
        <f t="shared" si="1"/>
        <v>0</v>
      </c>
      <c r="H44" s="9"/>
      <c r="J44" s="3"/>
    </row>
    <row r="45" spans="2:10" x14ac:dyDescent="0.25">
      <c r="B45" s="29" t="s">
        <v>91</v>
      </c>
      <c r="C45" s="30">
        <v>100</v>
      </c>
      <c r="D45" s="25" t="s">
        <v>7</v>
      </c>
      <c r="E45" s="31" t="s">
        <v>14</v>
      </c>
      <c r="F45" s="32"/>
      <c r="G45" s="27">
        <f t="shared" si="1"/>
        <v>0</v>
      </c>
      <c r="H45" s="9"/>
      <c r="J45" s="3"/>
    </row>
    <row r="46" spans="2:10" x14ac:dyDescent="0.25">
      <c r="B46" s="29" t="s">
        <v>92</v>
      </c>
      <c r="C46" s="30">
        <v>100</v>
      </c>
      <c r="D46" s="25" t="s">
        <v>7</v>
      </c>
      <c r="E46" s="31" t="s">
        <v>15</v>
      </c>
      <c r="F46" s="32"/>
      <c r="G46" s="27">
        <f t="shared" si="1"/>
        <v>0</v>
      </c>
      <c r="H46" s="9"/>
      <c r="J46" s="3"/>
    </row>
    <row r="47" spans="2:10" ht="38.25" x14ac:dyDescent="0.25">
      <c r="B47" s="29" t="s">
        <v>93</v>
      </c>
      <c r="C47" s="30">
        <v>50</v>
      </c>
      <c r="D47" s="25" t="s">
        <v>7</v>
      </c>
      <c r="E47" s="31" t="s">
        <v>23</v>
      </c>
      <c r="F47" s="22"/>
      <c r="G47" s="27">
        <f t="shared" si="1"/>
        <v>0</v>
      </c>
      <c r="H47" s="9"/>
      <c r="J47" s="3"/>
    </row>
    <row r="48" spans="2:10" x14ac:dyDescent="0.25">
      <c r="B48" s="29" t="s">
        <v>94</v>
      </c>
      <c r="C48" s="30">
        <v>12</v>
      </c>
      <c r="D48" s="25" t="s">
        <v>7</v>
      </c>
      <c r="E48" s="31" t="s">
        <v>25</v>
      </c>
      <c r="F48" s="22"/>
      <c r="G48" s="27">
        <f t="shared" si="1"/>
        <v>0</v>
      </c>
      <c r="H48" s="9"/>
      <c r="J48" s="3"/>
    </row>
    <row r="49" spans="2:10" x14ac:dyDescent="0.25">
      <c r="B49" s="29" t="s">
        <v>95</v>
      </c>
      <c r="C49" s="30">
        <v>95</v>
      </c>
      <c r="D49" s="25" t="s">
        <v>7</v>
      </c>
      <c r="E49" s="31" t="s">
        <v>24</v>
      </c>
      <c r="F49" s="22"/>
      <c r="G49" s="27">
        <f t="shared" si="1"/>
        <v>0</v>
      </c>
      <c r="H49" s="9"/>
      <c r="J49" s="3"/>
    </row>
    <row r="50" spans="2:10" ht="38.25" x14ac:dyDescent="0.25">
      <c r="B50" s="29" t="s">
        <v>96</v>
      </c>
      <c r="C50" s="30">
        <v>980</v>
      </c>
      <c r="D50" s="25" t="s">
        <v>7</v>
      </c>
      <c r="E50" s="54" t="s">
        <v>61</v>
      </c>
      <c r="F50" s="22"/>
      <c r="G50" s="27">
        <f t="shared" si="1"/>
        <v>0</v>
      </c>
      <c r="H50" s="9"/>
      <c r="J50" s="3"/>
    </row>
    <row r="51" spans="2:10" ht="38.25" x14ac:dyDescent="0.25">
      <c r="B51" s="29" t="s">
        <v>97</v>
      </c>
      <c r="C51" s="30">
        <v>15</v>
      </c>
      <c r="D51" s="25" t="s">
        <v>7</v>
      </c>
      <c r="E51" s="54" t="s">
        <v>62</v>
      </c>
      <c r="F51" s="22"/>
      <c r="G51" s="27">
        <f t="shared" si="1"/>
        <v>0</v>
      </c>
      <c r="H51" s="9"/>
      <c r="J51" s="3"/>
    </row>
    <row r="52" spans="2:10" ht="38.25" x14ac:dyDescent="0.25">
      <c r="B52" s="29" t="s">
        <v>98</v>
      </c>
      <c r="C52" s="30">
        <v>150</v>
      </c>
      <c r="D52" s="25" t="s">
        <v>7</v>
      </c>
      <c r="E52" s="54" t="s">
        <v>63</v>
      </c>
      <c r="F52" s="22"/>
      <c r="G52" s="27">
        <f t="shared" si="1"/>
        <v>0</v>
      </c>
      <c r="H52" s="9"/>
      <c r="J52" s="3"/>
    </row>
    <row r="53" spans="2:10" ht="38.25" x14ac:dyDescent="0.25">
      <c r="B53" s="29" t="s">
        <v>99</v>
      </c>
      <c r="C53" s="30">
        <v>20</v>
      </c>
      <c r="D53" s="25" t="s">
        <v>7</v>
      </c>
      <c r="E53" s="54" t="s">
        <v>64</v>
      </c>
      <c r="F53" s="22"/>
      <c r="G53" s="27">
        <f t="shared" si="1"/>
        <v>0</v>
      </c>
      <c r="H53" s="9"/>
      <c r="J53" s="3"/>
    </row>
    <row r="54" spans="2:10" s="3" customFormat="1" ht="25.5" x14ac:dyDescent="0.25">
      <c r="B54" s="29" t="s">
        <v>100</v>
      </c>
      <c r="C54" s="30">
        <v>10</v>
      </c>
      <c r="D54" s="25" t="s">
        <v>7</v>
      </c>
      <c r="E54" s="54" t="s">
        <v>65</v>
      </c>
      <c r="F54" s="52"/>
      <c r="G54" s="27">
        <f t="shared" si="1"/>
        <v>0</v>
      </c>
      <c r="H54" s="9"/>
    </row>
    <row r="55" spans="2:10" s="3" customFormat="1" ht="25.5" x14ac:dyDescent="0.25">
      <c r="B55" s="29" t="s">
        <v>101</v>
      </c>
      <c r="C55" s="30">
        <v>50</v>
      </c>
      <c r="D55" s="25" t="s">
        <v>7</v>
      </c>
      <c r="E55" s="54" t="s">
        <v>66</v>
      </c>
      <c r="F55" s="52"/>
      <c r="G55" s="27">
        <f t="shared" si="1"/>
        <v>0</v>
      </c>
      <c r="H55" s="9"/>
    </row>
    <row r="56" spans="2:10" s="3" customFormat="1" ht="25.5" x14ac:dyDescent="0.25">
      <c r="B56" s="29" t="s">
        <v>102</v>
      </c>
      <c r="C56" s="30">
        <v>20</v>
      </c>
      <c r="D56" s="25" t="s">
        <v>7</v>
      </c>
      <c r="E56" s="54" t="s">
        <v>67</v>
      </c>
      <c r="F56" s="52"/>
      <c r="G56" s="27">
        <f t="shared" si="1"/>
        <v>0</v>
      </c>
      <c r="H56" s="9"/>
    </row>
    <row r="57" spans="2:10" s="3" customFormat="1" ht="51" x14ac:dyDescent="0.25">
      <c r="B57" s="29" t="s">
        <v>103</v>
      </c>
      <c r="C57" s="30">
        <v>75</v>
      </c>
      <c r="D57" s="25" t="s">
        <v>7</v>
      </c>
      <c r="E57" s="54" t="s">
        <v>68</v>
      </c>
      <c r="F57" s="22"/>
      <c r="G57" s="27">
        <f t="shared" si="1"/>
        <v>0</v>
      </c>
      <c r="H57" s="9"/>
    </row>
    <row r="58" spans="2:10" ht="51" x14ac:dyDescent="0.25">
      <c r="B58" s="29" t="s">
        <v>104</v>
      </c>
      <c r="C58" s="30">
        <v>40</v>
      </c>
      <c r="D58" s="25" t="s">
        <v>7</v>
      </c>
      <c r="E58" s="54" t="s">
        <v>69</v>
      </c>
      <c r="F58" s="22"/>
      <c r="G58" s="27">
        <f t="shared" si="1"/>
        <v>0</v>
      </c>
      <c r="H58" s="9"/>
      <c r="J58" s="3"/>
    </row>
    <row r="59" spans="2:10" ht="63.75" x14ac:dyDescent="0.25">
      <c r="B59" s="29" t="s">
        <v>105</v>
      </c>
      <c r="C59" s="30">
        <v>10</v>
      </c>
      <c r="D59" s="25" t="s">
        <v>7</v>
      </c>
      <c r="E59" s="55" t="s">
        <v>131</v>
      </c>
      <c r="F59" s="22"/>
      <c r="G59" s="27">
        <f t="shared" si="1"/>
        <v>0</v>
      </c>
      <c r="H59" s="9"/>
      <c r="J59" s="3"/>
    </row>
    <row r="60" spans="2:10" ht="63.75" x14ac:dyDescent="0.25">
      <c r="B60" s="29" t="s">
        <v>106</v>
      </c>
      <c r="C60" s="30">
        <v>25</v>
      </c>
      <c r="D60" s="25" t="s">
        <v>7</v>
      </c>
      <c r="E60" s="55" t="s">
        <v>132</v>
      </c>
      <c r="F60" s="22"/>
      <c r="G60" s="27">
        <f t="shared" si="1"/>
        <v>0</v>
      </c>
      <c r="H60" s="9"/>
      <c r="J60" s="3"/>
    </row>
    <row r="61" spans="2:10" x14ac:dyDescent="0.25">
      <c r="B61" s="29" t="s">
        <v>107</v>
      </c>
      <c r="C61" s="30">
        <v>20</v>
      </c>
      <c r="D61" s="25" t="s">
        <v>7</v>
      </c>
      <c r="E61" s="31" t="s">
        <v>26</v>
      </c>
      <c r="F61" s="32"/>
      <c r="G61" s="27">
        <f t="shared" si="1"/>
        <v>0</v>
      </c>
      <c r="H61" s="9"/>
      <c r="J61" s="3"/>
    </row>
    <row r="62" spans="2:10" x14ac:dyDescent="0.25">
      <c r="B62" s="29" t="s">
        <v>108</v>
      </c>
      <c r="C62" s="30">
        <v>20</v>
      </c>
      <c r="D62" s="25" t="s">
        <v>7</v>
      </c>
      <c r="E62" s="31" t="s">
        <v>27</v>
      </c>
      <c r="F62" s="32"/>
      <c r="G62" s="27">
        <f t="shared" si="1"/>
        <v>0</v>
      </c>
      <c r="H62" s="9"/>
      <c r="J62" s="3"/>
    </row>
    <row r="63" spans="2:10" x14ac:dyDescent="0.25">
      <c r="B63" s="29" t="s">
        <v>109</v>
      </c>
      <c r="C63" s="30">
        <v>30</v>
      </c>
      <c r="D63" s="25" t="s">
        <v>7</v>
      </c>
      <c r="E63" s="31" t="s">
        <v>16</v>
      </c>
      <c r="F63" s="32"/>
      <c r="G63" s="27">
        <f t="shared" si="1"/>
        <v>0</v>
      </c>
      <c r="H63" s="9"/>
      <c r="J63" s="3"/>
    </row>
    <row r="64" spans="2:10" x14ac:dyDescent="0.25">
      <c r="B64" s="29" t="s">
        <v>110</v>
      </c>
      <c r="C64" s="30">
        <v>30</v>
      </c>
      <c r="D64" s="25" t="s">
        <v>7</v>
      </c>
      <c r="E64" s="31" t="s">
        <v>17</v>
      </c>
      <c r="F64" s="32"/>
      <c r="G64" s="27">
        <f t="shared" si="1"/>
        <v>0</v>
      </c>
      <c r="H64" s="9"/>
      <c r="J64" s="3"/>
    </row>
    <row r="65" spans="2:10" x14ac:dyDescent="0.25">
      <c r="B65" s="29" t="s">
        <v>111</v>
      </c>
      <c r="C65" s="30">
        <v>30</v>
      </c>
      <c r="D65" s="25" t="s">
        <v>7</v>
      </c>
      <c r="E65" s="31" t="s">
        <v>18</v>
      </c>
      <c r="F65" s="32"/>
      <c r="G65" s="27">
        <f t="shared" si="1"/>
        <v>0</v>
      </c>
      <c r="H65" s="9"/>
      <c r="J65" s="3"/>
    </row>
    <row r="66" spans="2:10" x14ac:dyDescent="0.25">
      <c r="B66" s="29" t="s">
        <v>112</v>
      </c>
      <c r="C66" s="30">
        <v>55</v>
      </c>
      <c r="D66" s="25" t="s">
        <v>7</v>
      </c>
      <c r="E66" s="31" t="s">
        <v>19</v>
      </c>
      <c r="F66" s="22"/>
      <c r="G66" s="27">
        <f t="shared" si="1"/>
        <v>0</v>
      </c>
      <c r="H66" s="9"/>
      <c r="J66" s="3"/>
    </row>
    <row r="67" spans="2:10" ht="51.75" x14ac:dyDescent="0.25">
      <c r="B67" s="29" t="s">
        <v>113</v>
      </c>
      <c r="C67" s="30">
        <v>5</v>
      </c>
      <c r="D67" s="25" t="s">
        <v>7</v>
      </c>
      <c r="E67" s="33" t="s">
        <v>128</v>
      </c>
      <c r="F67" s="22"/>
      <c r="G67" s="27">
        <f t="shared" si="1"/>
        <v>0</v>
      </c>
      <c r="H67" s="9"/>
      <c r="J67" s="3"/>
    </row>
    <row r="68" spans="2:10" ht="115.5" x14ac:dyDescent="0.25">
      <c r="B68" s="29" t="s">
        <v>114</v>
      </c>
      <c r="C68" s="30">
        <v>5</v>
      </c>
      <c r="D68" s="25" t="s">
        <v>7</v>
      </c>
      <c r="E68" s="33" t="s">
        <v>129</v>
      </c>
      <c r="F68" s="22"/>
      <c r="G68" s="27">
        <f t="shared" si="1"/>
        <v>0</v>
      </c>
      <c r="H68" s="9"/>
      <c r="J68" s="3"/>
    </row>
    <row r="69" spans="2:10" s="3" customFormat="1" ht="51" x14ac:dyDescent="0.25">
      <c r="B69" s="29" t="s">
        <v>115</v>
      </c>
      <c r="C69" s="30">
        <v>197</v>
      </c>
      <c r="D69" s="25" t="s">
        <v>7</v>
      </c>
      <c r="E69" s="57" t="s">
        <v>70</v>
      </c>
      <c r="F69" s="22"/>
      <c r="G69" s="27">
        <f t="shared" si="1"/>
        <v>0</v>
      </c>
      <c r="H69" s="9"/>
    </row>
    <row r="70" spans="2:10" s="3" customFormat="1" ht="51" x14ac:dyDescent="0.25">
      <c r="B70" s="29" t="s">
        <v>116</v>
      </c>
      <c r="C70" s="30">
        <v>5</v>
      </c>
      <c r="D70" s="25" t="s">
        <v>7</v>
      </c>
      <c r="E70" s="57" t="s">
        <v>71</v>
      </c>
      <c r="F70" s="22"/>
      <c r="G70" s="27">
        <f t="shared" si="1"/>
        <v>0</v>
      </c>
      <c r="H70" s="9"/>
    </row>
    <row r="71" spans="2:10" s="3" customFormat="1" ht="51" x14ac:dyDescent="0.25">
      <c r="B71" s="29" t="s">
        <v>117</v>
      </c>
      <c r="C71" s="30">
        <v>35</v>
      </c>
      <c r="D71" s="25" t="s">
        <v>7</v>
      </c>
      <c r="E71" s="57" t="s">
        <v>72</v>
      </c>
      <c r="F71" s="22"/>
      <c r="G71" s="27">
        <f t="shared" si="1"/>
        <v>0</v>
      </c>
      <c r="H71" s="9"/>
    </row>
    <row r="72" spans="2:10" s="3" customFormat="1" ht="51" x14ac:dyDescent="0.25">
      <c r="B72" s="29" t="s">
        <v>118</v>
      </c>
      <c r="C72" s="30">
        <v>25</v>
      </c>
      <c r="D72" s="25" t="s">
        <v>7</v>
      </c>
      <c r="E72" s="57" t="s">
        <v>73</v>
      </c>
      <c r="F72" s="22"/>
      <c r="G72" s="27">
        <f t="shared" si="1"/>
        <v>0</v>
      </c>
      <c r="H72" s="9"/>
    </row>
    <row r="73" spans="2:10" s="3" customFormat="1" ht="25.5" x14ac:dyDescent="0.25">
      <c r="B73" s="29" t="s">
        <v>119</v>
      </c>
      <c r="C73" s="30">
        <v>5</v>
      </c>
      <c r="D73" s="25" t="s">
        <v>7</v>
      </c>
      <c r="E73" s="31" t="s">
        <v>74</v>
      </c>
      <c r="F73" s="52"/>
      <c r="G73" s="27">
        <f t="shared" si="1"/>
        <v>0</v>
      </c>
      <c r="H73" s="9"/>
    </row>
    <row r="74" spans="2:10" s="3" customFormat="1" ht="25.5" x14ac:dyDescent="0.25">
      <c r="B74" s="29" t="s">
        <v>120</v>
      </c>
      <c r="C74" s="30">
        <v>5</v>
      </c>
      <c r="D74" s="25" t="s">
        <v>7</v>
      </c>
      <c r="E74" s="31" t="s">
        <v>133</v>
      </c>
      <c r="F74" s="52"/>
      <c r="G74" s="27">
        <f t="shared" si="1"/>
        <v>0</v>
      </c>
      <c r="H74" s="9"/>
    </row>
    <row r="75" spans="2:10" ht="25.5" x14ac:dyDescent="0.25">
      <c r="B75" s="29" t="s">
        <v>121</v>
      </c>
      <c r="C75" s="30">
        <v>20</v>
      </c>
      <c r="D75" s="25" t="s">
        <v>7</v>
      </c>
      <c r="E75" s="31" t="s">
        <v>134</v>
      </c>
      <c r="F75" s="22"/>
      <c r="G75" s="27">
        <f t="shared" si="1"/>
        <v>0</v>
      </c>
      <c r="H75" s="9"/>
      <c r="J75" s="3"/>
    </row>
    <row r="76" spans="2:10" ht="25.5" x14ac:dyDescent="0.25">
      <c r="B76" s="29" t="s">
        <v>122</v>
      </c>
      <c r="C76" s="30">
        <v>40</v>
      </c>
      <c r="D76" s="25" t="s">
        <v>7</v>
      </c>
      <c r="E76" s="31" t="s">
        <v>135</v>
      </c>
      <c r="F76" s="22"/>
      <c r="G76" s="27">
        <f t="shared" si="1"/>
        <v>0</v>
      </c>
      <c r="H76" s="9"/>
      <c r="J76" s="3"/>
    </row>
    <row r="77" spans="2:10" s="3" customFormat="1" ht="51.75" thickBot="1" x14ac:dyDescent="0.3">
      <c r="B77" s="29" t="s">
        <v>123</v>
      </c>
      <c r="C77" s="30">
        <v>510</v>
      </c>
      <c r="D77" s="25" t="s">
        <v>7</v>
      </c>
      <c r="E77" s="54" t="s">
        <v>136</v>
      </c>
      <c r="F77" s="22"/>
      <c r="G77" s="27">
        <f t="shared" si="1"/>
        <v>0</v>
      </c>
      <c r="H77" s="9"/>
    </row>
    <row r="78" spans="2:10" ht="15.75" thickBot="1" x14ac:dyDescent="0.3">
      <c r="B78" s="71" t="s">
        <v>130</v>
      </c>
      <c r="C78" s="72"/>
      <c r="D78" s="72"/>
      <c r="E78" s="72"/>
      <c r="F78" s="72"/>
      <c r="G78" s="28">
        <f>SUM(G29:G77)</f>
        <v>0</v>
      </c>
      <c r="H78" s="13"/>
    </row>
    <row r="79" spans="2:10" ht="15.75" thickBot="1" x14ac:dyDescent="0.3">
      <c r="B79" s="34"/>
      <c r="C79" s="35"/>
      <c r="D79" s="36"/>
      <c r="E79" s="36"/>
      <c r="F79" s="36"/>
      <c r="G79" s="37"/>
      <c r="H79" s="14"/>
    </row>
    <row r="80" spans="2:10" ht="30" customHeight="1" thickBot="1" x14ac:dyDescent="0.3">
      <c r="B80" s="71" t="s">
        <v>44</v>
      </c>
      <c r="C80" s="72"/>
      <c r="D80" s="72"/>
      <c r="E80" s="72"/>
      <c r="F80" s="72"/>
      <c r="G80" s="28">
        <f>G78+G25+G16</f>
        <v>0</v>
      </c>
      <c r="H80" s="13"/>
    </row>
    <row r="82" spans="6:7" x14ac:dyDescent="0.25">
      <c r="F82" s="44"/>
      <c r="G82" s="44"/>
    </row>
  </sheetData>
  <mergeCells count="12">
    <mergeCell ref="B5:G5"/>
    <mergeCell ref="B78:F78"/>
    <mergeCell ref="B80:F80"/>
    <mergeCell ref="B16:F16"/>
    <mergeCell ref="B12:G12"/>
    <mergeCell ref="B7:G9"/>
    <mergeCell ref="B17:G17"/>
    <mergeCell ref="B25:F25"/>
    <mergeCell ref="B11:G11"/>
    <mergeCell ref="B27:G27"/>
    <mergeCell ref="B1:G4"/>
    <mergeCell ref="B6:G6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Orçamentaria</vt:lpstr>
      <vt:lpstr>'Planilha Orçamentaria'!Area_de_impressao</vt:lpstr>
    </vt:vector>
  </TitlesOfParts>
  <Company>Energiluz Engenharia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Everaldo</dc:creator>
  <cp:lastModifiedBy>Serviço de Suprimentos</cp:lastModifiedBy>
  <cp:lastPrinted>2015-06-11T11:44:31Z</cp:lastPrinted>
  <dcterms:created xsi:type="dcterms:W3CDTF">2013-02-04T18:05:22Z</dcterms:created>
  <dcterms:modified xsi:type="dcterms:W3CDTF">2015-08-07T18:39:23Z</dcterms:modified>
</cp:coreProperties>
</file>